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letin AMF2024\"/>
    </mc:Choice>
  </mc:AlternateContent>
  <bookViews>
    <workbookView xWindow="930" yWindow="0" windowWidth="27375" windowHeight="10845"/>
  </bookViews>
  <sheets>
    <sheet name="312-41" sheetId="4" r:id="rId1"/>
  </sheets>
  <definedNames>
    <definedName name="_Regression_Int" localSheetId="0" hidden="1">1</definedName>
    <definedName name="_xlnm.Print_Area" localSheetId="0">'312-41'!$A$1:$I$52</definedName>
    <definedName name="Imprimir_área_IM" localSheetId="0">'312-41'!$A$10:$I$49</definedName>
    <definedName name="Imprimir_títulos_IM" localSheetId="0">'312-41'!$1:$9</definedName>
    <definedName name="_xlnm.Print_Titles" localSheetId="0">'312-41'!$1:$9</definedName>
  </definedNames>
  <calcPr calcId="152511"/>
</workbook>
</file>

<file path=xl/calcChain.xml><?xml version="1.0" encoding="utf-8"?>
<calcChain xmlns="http://schemas.openxmlformats.org/spreadsheetml/2006/main">
  <c r="H42" i="4" l="1"/>
  <c r="H41" i="4"/>
  <c r="H40" i="4"/>
  <c r="H38" i="4"/>
  <c r="H37" i="4"/>
  <c r="H35" i="4"/>
  <c r="H34" i="4"/>
  <c r="H33" i="4"/>
  <c r="H32" i="4"/>
  <c r="H31" i="4"/>
  <c r="H30" i="4"/>
  <c r="H29" i="4"/>
  <c r="H28" i="4"/>
  <c r="H24" i="4"/>
  <c r="H23" i="4"/>
  <c r="H22" i="4"/>
  <c r="H20" i="4"/>
  <c r="H19" i="4"/>
  <c r="H17" i="4"/>
  <c r="H16" i="4"/>
  <c r="H14" i="4"/>
  <c r="H13" i="4"/>
  <c r="F45" i="4"/>
  <c r="F44" i="4"/>
  <c r="F43" i="4"/>
  <c r="F42" i="4"/>
  <c r="F41" i="4"/>
  <c r="F40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7" i="4"/>
  <c r="F16" i="4"/>
  <c r="F14" i="4"/>
  <c r="F13" i="4"/>
  <c r="D45" i="4"/>
  <c r="D44" i="4"/>
  <c r="D43" i="4"/>
  <c r="D42" i="4"/>
  <c r="D41" i="4"/>
  <c r="D40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7" i="4"/>
  <c r="D16" i="4"/>
  <c r="D14" i="4"/>
  <c r="D13" i="4"/>
  <c r="H12" i="4"/>
  <c r="H11" i="4"/>
  <c r="H10" i="4"/>
  <c r="F12" i="4"/>
  <c r="F11" i="4"/>
  <c r="F10" i="4"/>
  <c r="G10" i="4"/>
  <c r="D12" i="4"/>
  <c r="D11" i="4"/>
  <c r="D10" i="4"/>
  <c r="G11" i="4" l="1"/>
  <c r="G12" i="4"/>
</calcChain>
</file>

<file path=xl/sharedStrings.xml><?xml version="1.0" encoding="utf-8"?>
<sst xmlns="http://schemas.openxmlformats.org/spreadsheetml/2006/main" count="82" uniqueCount="32">
  <si>
    <t>Total</t>
  </si>
  <si>
    <t>Superficie sembrada (hectáreas)</t>
  </si>
  <si>
    <t>Abonada (1)</t>
  </si>
  <si>
    <t>Cantidad</t>
  </si>
  <si>
    <t>Por-      cen-      taje</t>
  </si>
  <si>
    <t>Frijol de bejuco</t>
  </si>
  <si>
    <t>Por        hectá-      rea</t>
  </si>
  <si>
    <t>Sin abonar</t>
  </si>
  <si>
    <t>NOTA: Las fincas grandes incluyen los productores grandes, empresas y organizaciones comunales.</t>
  </si>
  <si>
    <t>Provincia, comarca indígena y tipo 
de finca</t>
  </si>
  <si>
    <t xml:space="preserve"> (1) Se utilizó abono químico o inorgánico.</t>
  </si>
  <si>
    <t xml:space="preserve">  -   Cantidad nula o cero.</t>
  </si>
  <si>
    <t xml:space="preserve">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</si>
  <si>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</si>
  <si>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</si>
  <si>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</si>
  <si>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</si>
  <si>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</si>
  <si>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</si>
  <si>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</si>
  <si>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</si>
  <si>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</si>
  <si>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</si>
  <si>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</si>
  <si>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</si>
  <si>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</si>
  <si>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-</t>
  </si>
  <si>
    <t>Cuadro 41.  SUPERFICIE SEMBRADA, ABONADA, SIN ABONAR, CANTIDAD DE ABONO UTILIZADO Y COSECHA DE LA SUPERFICIE ABONADA EN EL CULTIVO DE FRIJOL DE BEJUCO EN LA REPÚBLICA, SEGÚN PROVINCIA, 
COMARCA INDÍGENA Y TIPO DE FINCA:  AÑO AGRÍCOLA 2022/23</t>
  </si>
  <si>
    <t>Cantidad de           abono utilizado (Quintales)</t>
  </si>
  <si>
    <t>Cosecha de la superficie abonada (Quintales en grano seco)</t>
  </si>
  <si>
    <t xml:space="preserve">  0  Cuando la cantidad es menor a la mitad de la unidad o fracción decimal adoptada, para la expresión del dato.</t>
  </si>
  <si>
    <t>0.0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</si>
</sst>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#,##0.0"/>
    <numFmt numFmtId="166" formatCode="0.0"/>
  </numFmts>
  <fonts count="6" x14ac:knownFonts="1">
    <font>
      <sz val="12"/>
      <name val="Courie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2" xfId="0" applyFont="1" applyFill="1" applyBorder="1" applyProtection="1"/>
    <xf numFmtId="0" fontId="3" fillId="0" borderId="0" xfId="0" applyFont="1" applyFill="1" applyBorder="1" applyProtection="1"/>
    <xf numFmtId="0" fontId="1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3" fontId="1" fillId="3" borderId="6" xfId="0" applyNumberFormat="1" applyFont="1" applyFill="1" applyBorder="1" applyAlignment="1">
      <alignment horizontal="right" vertical="center"/>
    </xf>
    <xf numFmtId="3" fontId="3" fillId="3" borderId="3" xfId="0" applyNumberFormat="1" applyFont="1" applyFill="1" applyBorder="1" applyProtection="1"/>
    <xf numFmtId="166" fontId="3" fillId="3" borderId="3" xfId="0" applyNumberFormat="1" applyFont="1" applyFill="1" applyBorder="1" applyProtection="1"/>
    <xf numFmtId="3" fontId="3" fillId="3" borderId="3" xfId="0" applyNumberFormat="1" applyFont="1" applyFill="1" applyBorder="1" applyAlignment="1" applyProtection="1">
      <alignment horizontal="right"/>
    </xf>
    <xf numFmtId="3" fontId="3" fillId="3" borderId="0" xfId="0" applyNumberFormat="1" applyFont="1" applyFill="1" applyBorder="1" applyProtection="1"/>
    <xf numFmtId="166" fontId="3" fillId="3" borderId="0" xfId="0" applyNumberFormat="1" applyFont="1" applyFill="1" applyBorder="1" applyProtection="1"/>
    <xf numFmtId="3" fontId="3" fillId="3" borderId="0" xfId="0" applyNumberFormat="1" applyFont="1" applyFill="1" applyBorder="1" applyAlignment="1" applyProtection="1">
      <alignment horizontal="right"/>
    </xf>
    <xf numFmtId="0" fontId="3" fillId="3" borderId="0" xfId="0" applyFont="1" applyFill="1" applyAlignment="1" applyProtection="1">
      <alignment vertical="center"/>
    </xf>
    <xf numFmtId="3" fontId="1" fillId="3" borderId="7" xfId="0" applyNumberFormat="1" applyFont="1" applyFill="1" applyBorder="1" applyAlignment="1">
      <alignment horizontal="right" vertical="center"/>
    </xf>
    <xf numFmtId="164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165" fontId="2" fillId="3" borderId="7" xfId="0" applyNumberFormat="1" applyFont="1" applyFill="1" applyBorder="1" applyAlignment="1" applyProtection="1">
      <alignment horizontal="right" vertical="center"/>
    </xf>
    <xf numFmtId="165" fontId="4" fillId="3" borderId="7" xfId="0" applyNumberFormat="1" applyFont="1" applyFill="1" applyBorder="1" applyAlignment="1" applyProtection="1">
      <alignment horizontal="right" vertical="center"/>
    </xf>
    <xf numFmtId="165" fontId="3" fillId="3" borderId="7" xfId="0" applyNumberFormat="1" applyFont="1" applyFill="1" applyBorder="1" applyAlignment="1" applyProtection="1">
      <alignment horizontal="right" vertical="center"/>
    </xf>
    <xf numFmtId="165" fontId="1" fillId="3" borderId="7" xfId="0" applyNumberFormat="1" applyFont="1" applyFill="1" applyBorder="1" applyAlignment="1" applyProtection="1">
      <alignment horizontal="right" vertical="center"/>
    </xf>
    <xf numFmtId="165" fontId="3" fillId="3" borderId="3" xfId="0" applyNumberFormat="1" applyFont="1" applyFill="1" applyBorder="1" applyProtection="1"/>
    <xf numFmtId="165" fontId="3" fillId="3" borderId="0" xfId="0" applyNumberFormat="1" applyFont="1" applyFill="1" applyBorder="1" applyProtection="1"/>
    <xf numFmtId="165" fontId="3" fillId="3" borderId="0" xfId="0" applyNumberFormat="1" applyFont="1" applyFill="1" applyAlignment="1" applyProtection="1">
      <alignment vertical="center"/>
    </xf>
    <xf numFmtId="165" fontId="3" fillId="0" borderId="0" xfId="0" applyNumberFormat="1" applyFont="1" applyFill="1" applyAlignment="1" applyProtection="1">
      <alignment vertical="center"/>
    </xf>
    <xf numFmtId="165" fontId="1" fillId="0" borderId="0" xfId="0" applyNumberFormat="1" applyFont="1" applyFill="1" applyAlignment="1" applyProtection="1">
      <alignment vertical="center"/>
    </xf>
    <xf numFmtId="165" fontId="3" fillId="3" borderId="6" xfId="0" applyNumberFormat="1" applyFont="1" applyFill="1" applyBorder="1" applyAlignment="1" applyProtection="1">
      <alignment horizontal="right" vertical="center"/>
      <protection locked="0"/>
    </xf>
    <xf numFmtId="3" fontId="2" fillId="3" borderId="6" xfId="0" applyNumberFormat="1" applyFont="1" applyFill="1" applyBorder="1" applyAlignment="1" applyProtection="1">
      <alignment horizontal="right" vertical="center"/>
      <protection locked="0"/>
    </xf>
    <xf numFmtId="165" fontId="2" fillId="3" borderId="6" xfId="0" applyNumberFormat="1" applyFont="1" applyFill="1" applyBorder="1" applyAlignment="1" applyProtection="1">
      <alignment horizontal="right" vertical="center"/>
      <protection locked="0"/>
    </xf>
    <xf numFmtId="3" fontId="2" fillId="3" borderId="7" xfId="0" applyNumberFormat="1" applyFont="1" applyFill="1" applyBorder="1" applyAlignment="1" applyProtection="1">
      <alignment horizontal="right" vertical="center"/>
      <protection locked="0"/>
    </xf>
    <xf numFmtId="3" fontId="3" fillId="3" borderId="6" xfId="0" applyNumberFormat="1" applyFont="1" applyFill="1" applyBorder="1" applyAlignment="1" applyProtection="1">
      <alignment horizontal="right" vertical="center"/>
    </xf>
    <xf numFmtId="3" fontId="3" fillId="3" borderId="6" xfId="0" applyNumberFormat="1" applyFont="1" applyFill="1" applyBorder="1" applyAlignment="1" applyProtection="1">
      <alignment horizontal="right" vertical="center"/>
      <protection locked="0"/>
    </xf>
    <xf numFmtId="3" fontId="3" fillId="3" borderId="7" xfId="0" applyNumberFormat="1" applyFont="1" applyFill="1" applyBorder="1" applyAlignment="1" applyProtection="1">
      <alignment horizontal="right" vertical="center"/>
    </xf>
    <xf numFmtId="3" fontId="4" fillId="3" borderId="6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I52"/>
  <sheetViews>
    <sheetView showGridLines="0" tabSelected="1" zoomScaleNormal="100" workbookViewId="0">
      <selection activeCell="A5" sqref="A5:A9"/>
    </sheetView>
  </sheetViews>
  <sheetFormatPr baseColWidth="10" defaultColWidth="9.77734375" defaultRowHeight="15" customHeight="1" x14ac:dyDescent="0.2"/>
  <cols>
    <col min="1" max="1" width="16.88671875" style="9" customWidth="1"/>
    <col min="2" max="3" width="9.5546875" style="9" customWidth="1"/>
    <col min="4" max="4" width="6.5546875" style="9" customWidth="1"/>
    <col min="5" max="5" width="9.5546875" style="9" customWidth="1"/>
    <col min="6" max="6" width="7.44140625" style="9" customWidth="1"/>
    <col min="7" max="7" width="9.5546875" style="9" customWidth="1"/>
    <col min="8" max="8" width="6.5546875" style="9" customWidth="1"/>
    <col min="9" max="9" width="12.44140625" style="9" customWidth="1"/>
    <col min="10" max="16384" width="9.77734375" style="9"/>
  </cols>
  <sheetData>
    <row r="1" spans="1:9" ht="21.75" customHeight="1" x14ac:dyDescent="0.2">
      <c r="A1" s="42" t="s">
        <v>27</v>
      </c>
      <c r="B1" s="42"/>
      <c r="C1" s="42"/>
      <c r="D1" s="42"/>
      <c r="E1" s="42"/>
      <c r="F1" s="42"/>
      <c r="G1" s="42"/>
      <c r="H1" s="42"/>
      <c r="I1" s="42"/>
    </row>
    <row r="2" spans="1:9" ht="21.75" customHeight="1" x14ac:dyDescent="0.2">
      <c r="A2" s="42"/>
      <c r="B2" s="42"/>
      <c r="C2" s="42"/>
      <c r="D2" s="42"/>
      <c r="E2" s="42"/>
      <c r="F2" s="42"/>
      <c r="G2" s="42"/>
      <c r="H2" s="42"/>
      <c r="I2" s="42"/>
    </row>
    <row r="3" spans="1:9" ht="36.75" customHeight="1" x14ac:dyDescent="0.2">
      <c r="A3" s="42"/>
      <c r="B3" s="42"/>
      <c r="C3" s="42"/>
      <c r="D3" s="42"/>
      <c r="E3" s="42"/>
      <c r="F3" s="42"/>
      <c r="G3" s="42"/>
      <c r="H3" s="42"/>
      <c r="I3" s="42"/>
    </row>
    <row r="4" spans="1:9" ht="4.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ht="18" customHeight="1" x14ac:dyDescent="0.2">
      <c r="A5" s="43" t="s">
        <v>9</v>
      </c>
      <c r="B5" s="46" t="s">
        <v>5</v>
      </c>
      <c r="C5" s="47"/>
      <c r="D5" s="47"/>
      <c r="E5" s="47"/>
      <c r="F5" s="47"/>
      <c r="G5" s="47"/>
      <c r="H5" s="47"/>
      <c r="I5" s="47"/>
    </row>
    <row r="6" spans="1:9" ht="18" customHeight="1" x14ac:dyDescent="0.2">
      <c r="A6" s="44"/>
      <c r="B6" s="48" t="s">
        <v>1</v>
      </c>
      <c r="C6" s="49"/>
      <c r="D6" s="49"/>
      <c r="E6" s="49"/>
      <c r="F6" s="50"/>
      <c r="G6" s="46" t="s">
        <v>28</v>
      </c>
      <c r="H6" s="43"/>
      <c r="I6" s="46" t="s">
        <v>29</v>
      </c>
    </row>
    <row r="7" spans="1:9" ht="18" customHeight="1" x14ac:dyDescent="0.2">
      <c r="A7" s="44"/>
      <c r="B7" s="57" t="s">
        <v>0</v>
      </c>
      <c r="C7" s="60" t="s">
        <v>2</v>
      </c>
      <c r="D7" s="61"/>
      <c r="E7" s="60" t="s">
        <v>7</v>
      </c>
      <c r="F7" s="61"/>
      <c r="G7" s="51"/>
      <c r="H7" s="52"/>
      <c r="I7" s="55"/>
    </row>
    <row r="8" spans="1:9" ht="18" customHeight="1" x14ac:dyDescent="0.2">
      <c r="A8" s="44"/>
      <c r="B8" s="58"/>
      <c r="C8" s="62"/>
      <c r="D8" s="63"/>
      <c r="E8" s="62"/>
      <c r="F8" s="63"/>
      <c r="G8" s="53"/>
      <c r="H8" s="54"/>
      <c r="I8" s="55"/>
    </row>
    <row r="9" spans="1:9" ht="60.2" customHeight="1" x14ac:dyDescent="0.2">
      <c r="A9" s="45"/>
      <c r="B9" s="59"/>
      <c r="C9" s="22" t="s">
        <v>3</v>
      </c>
      <c r="D9" s="22" t="s">
        <v>4</v>
      </c>
      <c r="E9" s="22" t="s">
        <v>3</v>
      </c>
      <c r="F9" s="22" t="s">
        <v>4</v>
      </c>
      <c r="G9" s="22" t="s">
        <v>0</v>
      </c>
      <c r="H9" s="23" t="s">
        <v>6</v>
      </c>
      <c r="I9" s="56"/>
    </row>
    <row r="10" spans="1:9" s="10" customFormat="1" ht="21" customHeight="1" x14ac:dyDescent="0.2">
      <c r="A10" s="11" t="s">
        <v>12</v>
      </c>
      <c r="B10" s="34">
        <v>11750</v>
      </c>
      <c r="C10" s="34">
        <v>980</v>
      </c>
      <c r="D10" s="35">
        <f>+C10*100/B10</f>
        <v>8.3404255319148941</v>
      </c>
      <c r="E10" s="34">
        <v>10770</v>
      </c>
      <c r="F10" s="24">
        <f>+E10*100/B10</f>
        <v>91.659574468085111</v>
      </c>
      <c r="G10" s="34">
        <f>G13+G16+G19+G22+G25+G28+G31+G34+G37+G40+G43</f>
        <v>4680</v>
      </c>
      <c r="H10" s="25">
        <f>G10/C10</f>
        <v>4.7755102040816331</v>
      </c>
      <c r="I10" s="36">
        <v>13300</v>
      </c>
    </row>
    <row r="11" spans="1:9" s="10" customFormat="1" ht="16.7" customHeight="1" x14ac:dyDescent="0.2">
      <c r="A11" s="12" t="s">
        <v>13</v>
      </c>
      <c r="B11" s="37">
        <v>7330</v>
      </c>
      <c r="C11" s="37">
        <v>710</v>
      </c>
      <c r="D11" s="33">
        <f t="shared" ref="D11:D45" si="0">+C11*100/B11</f>
        <v>9.6862210095497954</v>
      </c>
      <c r="E11" s="37">
        <v>6620</v>
      </c>
      <c r="F11" s="26">
        <f>+E11*100/B11</f>
        <v>90.313778990450203</v>
      </c>
      <c r="G11" s="38">
        <f t="shared" ref="G11:G12" si="1">G14+G17+G20+G23+G26+G29+G32+G35+G38+G41+G44</f>
        <v>4220</v>
      </c>
      <c r="H11" s="27">
        <f t="shared" ref="H11:H42" si="2">G11/C11</f>
        <v>5.943661971830986</v>
      </c>
      <c r="I11" s="39">
        <v>9100</v>
      </c>
    </row>
    <row r="12" spans="1:9" s="10" customFormat="1" ht="16.7" customHeight="1" x14ac:dyDescent="0.2">
      <c r="A12" s="12" t="s">
        <v>14</v>
      </c>
      <c r="B12" s="37">
        <v>4420</v>
      </c>
      <c r="C12" s="37">
        <v>270</v>
      </c>
      <c r="D12" s="33">
        <f t="shared" si="0"/>
        <v>6.1085972850678729</v>
      </c>
      <c r="E12" s="37">
        <v>4150</v>
      </c>
      <c r="F12" s="26">
        <f t="shared" ref="F12" si="3">+E12*100/B12</f>
        <v>93.891402714932127</v>
      </c>
      <c r="G12" s="38">
        <f t="shared" si="1"/>
        <v>460</v>
      </c>
      <c r="H12" s="27">
        <f t="shared" si="2"/>
        <v>1.7037037037037037</v>
      </c>
      <c r="I12" s="39">
        <v>4200</v>
      </c>
    </row>
    <row r="13" spans="1:9" s="10" customFormat="1" ht="21" customHeight="1" x14ac:dyDescent="0.2">
      <c r="A13" s="8" t="s">
        <v>15</v>
      </c>
      <c r="B13" s="40">
        <v>50</v>
      </c>
      <c r="C13" s="40">
        <v>10</v>
      </c>
      <c r="D13" s="35">
        <f>+C13*100/B13</f>
        <v>20</v>
      </c>
      <c r="E13" s="40">
        <v>40</v>
      </c>
      <c r="F13" s="24">
        <f>+E13*100/B13</f>
        <v>80</v>
      </c>
      <c r="G13" s="40">
        <v>10</v>
      </c>
      <c r="H13" s="25">
        <f>G13/C13</f>
        <v>1</v>
      </c>
      <c r="I13" s="41">
        <v>100</v>
      </c>
    </row>
    <row r="14" spans="1:9" s="10" customFormat="1" ht="16.7" customHeight="1" x14ac:dyDescent="0.2">
      <c r="A14" s="12" t="s">
        <v>13</v>
      </c>
      <c r="B14" s="13">
        <v>50</v>
      </c>
      <c r="C14" s="13">
        <v>10</v>
      </c>
      <c r="D14" s="33">
        <f t="shared" si="0"/>
        <v>20</v>
      </c>
      <c r="E14" s="13">
        <v>40</v>
      </c>
      <c r="F14" s="26">
        <f>+E14*100/B14</f>
        <v>80</v>
      </c>
      <c r="G14" s="13">
        <v>10</v>
      </c>
      <c r="H14" s="27">
        <f t="shared" si="2"/>
        <v>1</v>
      </c>
      <c r="I14" s="21">
        <v>100</v>
      </c>
    </row>
    <row r="15" spans="1:9" s="10" customFormat="1" ht="16.7" customHeight="1" x14ac:dyDescent="0.2">
      <c r="A15" s="12" t="s">
        <v>14</v>
      </c>
      <c r="B15" s="13">
        <v>0</v>
      </c>
      <c r="C15" s="13">
        <v>0</v>
      </c>
      <c r="D15" s="33" t="s">
        <v>26</v>
      </c>
      <c r="E15" s="13">
        <v>0</v>
      </c>
      <c r="F15" s="26" t="s">
        <v>26</v>
      </c>
      <c r="G15" s="13">
        <v>0</v>
      </c>
      <c r="H15" s="27" t="s">
        <v>26</v>
      </c>
      <c r="I15" s="21">
        <v>0</v>
      </c>
    </row>
    <row r="16" spans="1:9" s="10" customFormat="1" ht="21" customHeight="1" x14ac:dyDescent="0.2">
      <c r="A16" s="8" t="s">
        <v>16</v>
      </c>
      <c r="B16" s="40">
        <v>50</v>
      </c>
      <c r="C16" s="40">
        <v>50</v>
      </c>
      <c r="D16" s="35">
        <f>+C16*100/B16</f>
        <v>100</v>
      </c>
      <c r="E16" s="40">
        <v>0</v>
      </c>
      <c r="F16" s="24">
        <f>+E16*100/B16</f>
        <v>0</v>
      </c>
      <c r="G16" s="40">
        <v>1570</v>
      </c>
      <c r="H16" s="25">
        <f>G16/C16</f>
        <v>31.4</v>
      </c>
      <c r="I16" s="41">
        <v>400</v>
      </c>
    </row>
    <row r="17" spans="1:9" s="10" customFormat="1" ht="16.7" customHeight="1" x14ac:dyDescent="0.2">
      <c r="A17" s="12" t="s">
        <v>13</v>
      </c>
      <c r="B17" s="13">
        <v>50</v>
      </c>
      <c r="C17" s="13">
        <v>50</v>
      </c>
      <c r="D17" s="33">
        <f t="shared" si="0"/>
        <v>100</v>
      </c>
      <c r="E17" s="13">
        <v>0</v>
      </c>
      <c r="F17" s="26">
        <f>+E17*100/B17</f>
        <v>0</v>
      </c>
      <c r="G17" s="13">
        <v>1560</v>
      </c>
      <c r="H17" s="27">
        <f t="shared" si="2"/>
        <v>31.2</v>
      </c>
      <c r="I17" s="21">
        <v>400</v>
      </c>
    </row>
    <row r="18" spans="1:9" s="10" customFormat="1" ht="16.7" customHeight="1" x14ac:dyDescent="0.2">
      <c r="A18" s="12" t="s">
        <v>14</v>
      </c>
      <c r="B18" s="13">
        <v>0</v>
      </c>
      <c r="C18" s="13">
        <v>0</v>
      </c>
      <c r="D18" s="33" t="s">
        <v>26</v>
      </c>
      <c r="E18" s="13">
        <v>0</v>
      </c>
      <c r="F18" s="26" t="s">
        <v>26</v>
      </c>
      <c r="G18" s="13">
        <v>10</v>
      </c>
      <c r="H18" s="27" t="s">
        <v>26</v>
      </c>
      <c r="I18" s="21">
        <v>0</v>
      </c>
    </row>
    <row r="19" spans="1:9" s="10" customFormat="1" ht="21" customHeight="1" x14ac:dyDescent="0.2">
      <c r="A19" s="8" t="s">
        <v>17</v>
      </c>
      <c r="B19" s="40">
        <v>100</v>
      </c>
      <c r="C19" s="40">
        <v>10</v>
      </c>
      <c r="D19" s="35">
        <f>+C19*100/B19</f>
        <v>10</v>
      </c>
      <c r="E19" s="40">
        <v>90</v>
      </c>
      <c r="F19" s="24">
        <f>+E19*100/B19</f>
        <v>90</v>
      </c>
      <c r="G19" s="40">
        <v>80</v>
      </c>
      <c r="H19" s="25">
        <f>G19/C19</f>
        <v>8</v>
      </c>
      <c r="I19" s="41">
        <v>100</v>
      </c>
    </row>
    <row r="20" spans="1:9" s="10" customFormat="1" ht="16.7" customHeight="1" x14ac:dyDescent="0.2">
      <c r="A20" s="12" t="s">
        <v>13</v>
      </c>
      <c r="B20" s="13">
        <v>90</v>
      </c>
      <c r="C20" s="13">
        <v>10</v>
      </c>
      <c r="D20" s="33">
        <f t="shared" si="0"/>
        <v>11.111111111111111</v>
      </c>
      <c r="E20" s="13">
        <v>80</v>
      </c>
      <c r="F20" s="26">
        <f>+E20*100/B20</f>
        <v>88.888888888888886</v>
      </c>
      <c r="G20" s="13">
        <v>80</v>
      </c>
      <c r="H20" s="27">
        <f t="shared" si="2"/>
        <v>8</v>
      </c>
      <c r="I20" s="21">
        <v>100</v>
      </c>
    </row>
    <row r="21" spans="1:9" s="10" customFormat="1" ht="16.7" customHeight="1" x14ac:dyDescent="0.2">
      <c r="A21" s="12" t="s">
        <v>14</v>
      </c>
      <c r="B21" s="13">
        <v>10</v>
      </c>
      <c r="C21" s="13">
        <v>0</v>
      </c>
      <c r="D21" s="33">
        <f t="shared" si="0"/>
        <v>0</v>
      </c>
      <c r="E21" s="13">
        <v>10</v>
      </c>
      <c r="F21" s="26">
        <f t="shared" ref="F21" si="4">+E21*100/B21</f>
        <v>100</v>
      </c>
      <c r="G21" s="13">
        <v>0</v>
      </c>
      <c r="H21" s="27" t="s">
        <v>26</v>
      </c>
      <c r="I21" s="21" t="s">
        <v>26</v>
      </c>
    </row>
    <row r="22" spans="1:9" s="10" customFormat="1" ht="21" customHeight="1" x14ac:dyDescent="0.2">
      <c r="A22" s="8" t="s">
        <v>18</v>
      </c>
      <c r="B22" s="40">
        <v>7390</v>
      </c>
      <c r="C22" s="40">
        <v>280</v>
      </c>
      <c r="D22" s="35">
        <f>+C22*100/B22</f>
        <v>3.7889039242219216</v>
      </c>
      <c r="E22" s="40">
        <v>7110</v>
      </c>
      <c r="F22" s="24">
        <f>+E22*100/B22</f>
        <v>96.211096075778073</v>
      </c>
      <c r="G22" s="40">
        <v>380</v>
      </c>
      <c r="H22" s="25">
        <f>G22/C22</f>
        <v>1.3571428571428572</v>
      </c>
      <c r="I22" s="41">
        <v>4100</v>
      </c>
    </row>
    <row r="23" spans="1:9" s="10" customFormat="1" ht="16.7" customHeight="1" x14ac:dyDescent="0.2">
      <c r="A23" s="12" t="s">
        <v>13</v>
      </c>
      <c r="B23" s="13">
        <v>3040</v>
      </c>
      <c r="C23" s="13">
        <v>40</v>
      </c>
      <c r="D23" s="33">
        <f t="shared" si="0"/>
        <v>1.3157894736842106</v>
      </c>
      <c r="E23" s="13">
        <v>3000</v>
      </c>
      <c r="F23" s="26">
        <f>+E23*100/B23</f>
        <v>98.684210526315795</v>
      </c>
      <c r="G23" s="13">
        <v>50</v>
      </c>
      <c r="H23" s="27">
        <f t="shared" si="2"/>
        <v>1.25</v>
      </c>
      <c r="I23" s="21">
        <v>100</v>
      </c>
    </row>
    <row r="24" spans="1:9" s="10" customFormat="1" ht="16.7" customHeight="1" x14ac:dyDescent="0.2">
      <c r="A24" s="12" t="s">
        <v>14</v>
      </c>
      <c r="B24" s="13">
        <v>4350</v>
      </c>
      <c r="C24" s="13">
        <v>240</v>
      </c>
      <c r="D24" s="33">
        <f t="shared" si="0"/>
        <v>5.5172413793103452</v>
      </c>
      <c r="E24" s="13">
        <v>4110</v>
      </c>
      <c r="F24" s="26">
        <f t="shared" ref="F24" si="5">+E24*100/B24</f>
        <v>94.482758620689651</v>
      </c>
      <c r="G24" s="13">
        <v>330</v>
      </c>
      <c r="H24" s="27">
        <f t="shared" si="2"/>
        <v>1.375</v>
      </c>
      <c r="I24" s="21">
        <v>4000</v>
      </c>
    </row>
    <row r="25" spans="1:9" s="10" customFormat="1" ht="21" customHeight="1" x14ac:dyDescent="0.2">
      <c r="A25" s="8" t="s">
        <v>19</v>
      </c>
      <c r="B25" s="40">
        <v>160</v>
      </c>
      <c r="C25" s="40">
        <v>0</v>
      </c>
      <c r="D25" s="35">
        <f>+C25*100/B25</f>
        <v>0</v>
      </c>
      <c r="E25" s="40">
        <v>160</v>
      </c>
      <c r="F25" s="24">
        <f>+E25*100/B25</f>
        <v>100</v>
      </c>
      <c r="G25" s="40">
        <v>0</v>
      </c>
      <c r="H25" s="25" t="s">
        <v>26</v>
      </c>
      <c r="I25" s="41">
        <v>0</v>
      </c>
    </row>
    <row r="26" spans="1:9" s="10" customFormat="1" ht="16.7" customHeight="1" x14ac:dyDescent="0.2">
      <c r="A26" s="12" t="s">
        <v>13</v>
      </c>
      <c r="B26" s="13">
        <v>150</v>
      </c>
      <c r="C26" s="13" t="s">
        <v>26</v>
      </c>
      <c r="D26" s="33">
        <f t="shared" si="0"/>
        <v>0</v>
      </c>
      <c r="E26" s="13">
        <v>150</v>
      </c>
      <c r="F26" s="26">
        <f>+E26*100/B26</f>
        <v>100</v>
      </c>
      <c r="G26" s="13" t="s">
        <v>26</v>
      </c>
      <c r="H26" s="27" t="s">
        <v>26</v>
      </c>
      <c r="I26" s="21" t="s">
        <v>26</v>
      </c>
    </row>
    <row r="27" spans="1:9" s="10" customFormat="1" ht="16.7" customHeight="1" x14ac:dyDescent="0.2">
      <c r="A27" s="12" t="s">
        <v>14</v>
      </c>
      <c r="B27" s="13">
        <v>10</v>
      </c>
      <c r="C27" s="13">
        <v>0</v>
      </c>
      <c r="D27" s="33">
        <f t="shared" si="0"/>
        <v>0</v>
      </c>
      <c r="E27" s="13">
        <v>10</v>
      </c>
      <c r="F27" s="26">
        <f t="shared" ref="F27" si="6">+E27*100/B27</f>
        <v>100</v>
      </c>
      <c r="G27" s="13">
        <v>0</v>
      </c>
      <c r="H27" s="27" t="s">
        <v>26</v>
      </c>
      <c r="I27" s="21">
        <v>0</v>
      </c>
    </row>
    <row r="28" spans="1:9" s="10" customFormat="1" ht="21" customHeight="1" x14ac:dyDescent="0.2">
      <c r="A28" s="8" t="s">
        <v>20</v>
      </c>
      <c r="B28" s="40">
        <v>220</v>
      </c>
      <c r="C28" s="40">
        <v>50</v>
      </c>
      <c r="D28" s="35">
        <f>+C28*100/B28</f>
        <v>22.727272727272727</v>
      </c>
      <c r="E28" s="40">
        <v>170</v>
      </c>
      <c r="F28" s="24">
        <f>+E28*100/B28</f>
        <v>77.272727272727266</v>
      </c>
      <c r="G28" s="40">
        <v>180</v>
      </c>
      <c r="H28" s="25">
        <f>G28/C28</f>
        <v>3.6</v>
      </c>
      <c r="I28" s="41">
        <v>400</v>
      </c>
    </row>
    <row r="29" spans="1:9" s="10" customFormat="1" ht="16.7" customHeight="1" x14ac:dyDescent="0.2">
      <c r="A29" s="12" t="s">
        <v>13</v>
      </c>
      <c r="B29" s="13">
        <v>210</v>
      </c>
      <c r="C29" s="13">
        <v>40</v>
      </c>
      <c r="D29" s="33">
        <f t="shared" si="0"/>
        <v>19.047619047619047</v>
      </c>
      <c r="E29" s="13">
        <v>170</v>
      </c>
      <c r="F29" s="26">
        <f>+E29*100/B29</f>
        <v>80.952380952380949</v>
      </c>
      <c r="G29" s="13">
        <v>80</v>
      </c>
      <c r="H29" s="27">
        <f t="shared" si="2"/>
        <v>2</v>
      </c>
      <c r="I29" s="21">
        <v>300</v>
      </c>
    </row>
    <row r="30" spans="1:9" s="10" customFormat="1" ht="16.7" customHeight="1" x14ac:dyDescent="0.2">
      <c r="A30" s="12" t="s">
        <v>14</v>
      </c>
      <c r="B30" s="13">
        <v>10</v>
      </c>
      <c r="C30" s="13">
        <v>10</v>
      </c>
      <c r="D30" s="33">
        <f t="shared" si="0"/>
        <v>100</v>
      </c>
      <c r="E30" s="13">
        <v>0</v>
      </c>
      <c r="F30" s="26">
        <f t="shared" ref="F30" si="7">+E30*100/B30</f>
        <v>0</v>
      </c>
      <c r="G30" s="13">
        <v>100</v>
      </c>
      <c r="H30" s="27">
        <f t="shared" si="2"/>
        <v>10</v>
      </c>
      <c r="I30" s="21">
        <v>100</v>
      </c>
    </row>
    <row r="31" spans="1:9" s="10" customFormat="1" ht="21" customHeight="1" x14ac:dyDescent="0.2">
      <c r="A31" s="8" t="s">
        <v>21</v>
      </c>
      <c r="B31" s="40">
        <v>340</v>
      </c>
      <c r="C31" s="40">
        <v>290</v>
      </c>
      <c r="D31" s="35">
        <f>+C31*100/B31</f>
        <v>85.294117647058826</v>
      </c>
      <c r="E31" s="40">
        <v>50</v>
      </c>
      <c r="F31" s="24">
        <f>+E31*100/B31</f>
        <v>14.705882352941176</v>
      </c>
      <c r="G31" s="40">
        <v>880</v>
      </c>
      <c r="H31" s="25">
        <f>G31/C31</f>
        <v>3.0344827586206895</v>
      </c>
      <c r="I31" s="41">
        <v>2700</v>
      </c>
    </row>
    <row r="32" spans="1:9" s="10" customFormat="1" ht="16.7" customHeight="1" x14ac:dyDescent="0.2">
      <c r="A32" s="12" t="s">
        <v>13</v>
      </c>
      <c r="B32" s="13">
        <v>330</v>
      </c>
      <c r="C32" s="13">
        <v>280</v>
      </c>
      <c r="D32" s="33">
        <f t="shared" si="0"/>
        <v>84.848484848484844</v>
      </c>
      <c r="E32" s="13">
        <v>50</v>
      </c>
      <c r="F32" s="26">
        <f>+E32*100/B32</f>
        <v>15.151515151515152</v>
      </c>
      <c r="G32" s="13">
        <v>870</v>
      </c>
      <c r="H32" s="27">
        <f t="shared" si="2"/>
        <v>3.1071428571428572</v>
      </c>
      <c r="I32" s="21">
        <v>2700</v>
      </c>
    </row>
    <row r="33" spans="1:9" s="10" customFormat="1" ht="16.7" customHeight="1" x14ac:dyDescent="0.2">
      <c r="A33" s="12" t="s">
        <v>14</v>
      </c>
      <c r="B33" s="13">
        <v>10</v>
      </c>
      <c r="C33" s="13">
        <v>10</v>
      </c>
      <c r="D33" s="33">
        <f t="shared" si="0"/>
        <v>100</v>
      </c>
      <c r="E33" s="13">
        <v>0</v>
      </c>
      <c r="F33" s="26">
        <f t="shared" ref="F33" si="8">+E33*100/B33</f>
        <v>0</v>
      </c>
      <c r="G33" s="13">
        <v>10</v>
      </c>
      <c r="H33" s="27">
        <f t="shared" si="2"/>
        <v>1</v>
      </c>
      <c r="I33" s="21">
        <v>0</v>
      </c>
    </row>
    <row r="34" spans="1:9" s="10" customFormat="1" ht="21" customHeight="1" x14ac:dyDescent="0.2">
      <c r="A34" s="8" t="s">
        <v>22</v>
      </c>
      <c r="B34" s="40">
        <v>260</v>
      </c>
      <c r="C34" s="40">
        <v>10</v>
      </c>
      <c r="D34" s="35">
        <f>+C34*100/B34</f>
        <v>3.8461538461538463</v>
      </c>
      <c r="E34" s="40">
        <v>250</v>
      </c>
      <c r="F34" s="24">
        <f>+E34*100/B34</f>
        <v>96.15384615384616</v>
      </c>
      <c r="G34" s="40">
        <v>720</v>
      </c>
      <c r="H34" s="25">
        <f>G34/C34</f>
        <v>72</v>
      </c>
      <c r="I34" s="41">
        <v>0</v>
      </c>
    </row>
    <row r="35" spans="1:9" s="10" customFormat="1" ht="16.7" customHeight="1" x14ac:dyDescent="0.2">
      <c r="A35" s="12" t="s">
        <v>13</v>
      </c>
      <c r="B35" s="13">
        <v>250</v>
      </c>
      <c r="C35" s="13">
        <v>10</v>
      </c>
      <c r="D35" s="33">
        <f t="shared" si="0"/>
        <v>4</v>
      </c>
      <c r="E35" s="13">
        <v>240</v>
      </c>
      <c r="F35" s="26">
        <f>+E35*100/B35</f>
        <v>96</v>
      </c>
      <c r="G35" s="13">
        <v>720</v>
      </c>
      <c r="H35" s="27">
        <f t="shared" si="2"/>
        <v>72</v>
      </c>
      <c r="I35" s="21">
        <v>0</v>
      </c>
    </row>
    <row r="36" spans="1:9" s="10" customFormat="1" ht="16.7" customHeight="1" x14ac:dyDescent="0.2">
      <c r="A36" s="12" t="s">
        <v>14</v>
      </c>
      <c r="B36" s="13">
        <v>10</v>
      </c>
      <c r="C36" s="13" t="s">
        <v>26</v>
      </c>
      <c r="D36" s="33">
        <f t="shared" si="0"/>
        <v>0</v>
      </c>
      <c r="E36" s="13">
        <v>10</v>
      </c>
      <c r="F36" s="26">
        <f t="shared" ref="F36" si="9">+E36*100/B36</f>
        <v>100</v>
      </c>
      <c r="G36" s="13">
        <v>0</v>
      </c>
      <c r="H36" s="27" t="s">
        <v>26</v>
      </c>
      <c r="I36" s="21" t="s">
        <v>26</v>
      </c>
    </row>
    <row r="37" spans="1:9" s="10" customFormat="1" ht="21" customHeight="1" x14ac:dyDescent="0.2">
      <c r="A37" s="8" t="s">
        <v>23</v>
      </c>
      <c r="B37" s="40">
        <v>300</v>
      </c>
      <c r="C37" s="40">
        <v>60</v>
      </c>
      <c r="D37" s="35">
        <f>+C37*100/B37</f>
        <v>20</v>
      </c>
      <c r="E37" s="40">
        <v>240</v>
      </c>
      <c r="F37" s="24">
        <f>+E37*100/B37</f>
        <v>80</v>
      </c>
      <c r="G37" s="40">
        <v>450</v>
      </c>
      <c r="H37" s="25">
        <f>G37/C37</f>
        <v>7.5</v>
      </c>
      <c r="I37" s="41">
        <v>4800</v>
      </c>
    </row>
    <row r="38" spans="1:9" s="10" customFormat="1" ht="16.7" customHeight="1" x14ac:dyDescent="0.2">
      <c r="A38" s="12" t="s">
        <v>13</v>
      </c>
      <c r="B38" s="13">
        <v>300</v>
      </c>
      <c r="C38" s="13">
        <v>60</v>
      </c>
      <c r="D38" s="33">
        <f t="shared" si="0"/>
        <v>20</v>
      </c>
      <c r="E38" s="13">
        <v>240</v>
      </c>
      <c r="F38" s="26">
        <f>+E38*100/B38</f>
        <v>80</v>
      </c>
      <c r="G38" s="13">
        <v>450</v>
      </c>
      <c r="H38" s="27">
        <f t="shared" si="2"/>
        <v>7.5</v>
      </c>
      <c r="I38" s="21">
        <v>4800</v>
      </c>
    </row>
    <row r="39" spans="1:9" s="10" customFormat="1" ht="16.7" customHeight="1" x14ac:dyDescent="0.2">
      <c r="A39" s="12" t="s">
        <v>14</v>
      </c>
      <c r="B39" s="13">
        <v>0</v>
      </c>
      <c r="C39" s="13">
        <v>0</v>
      </c>
      <c r="D39" s="33" t="s">
        <v>26</v>
      </c>
      <c r="E39" s="13">
        <v>0</v>
      </c>
      <c r="F39" s="26" t="s">
        <v>26</v>
      </c>
      <c r="G39" s="13">
        <v>0</v>
      </c>
      <c r="H39" s="27" t="s">
        <v>26</v>
      </c>
      <c r="I39" s="21">
        <v>0</v>
      </c>
    </row>
    <row r="40" spans="1:9" s="10" customFormat="1" ht="21" customHeight="1" x14ac:dyDescent="0.2">
      <c r="A40" s="8" t="s">
        <v>24</v>
      </c>
      <c r="B40" s="40">
        <v>1120</v>
      </c>
      <c r="C40" s="40">
        <v>220</v>
      </c>
      <c r="D40" s="35">
        <f>+C40*100/B40</f>
        <v>19.642857142857142</v>
      </c>
      <c r="E40" s="40">
        <v>900</v>
      </c>
      <c r="F40" s="24">
        <f>+E40*100/B40</f>
        <v>80.357142857142861</v>
      </c>
      <c r="G40" s="40">
        <v>410</v>
      </c>
      <c r="H40" s="25">
        <f>G40/C40</f>
        <v>1.8636363636363635</v>
      </c>
      <c r="I40" s="41">
        <v>700</v>
      </c>
    </row>
    <row r="41" spans="1:9" s="10" customFormat="1" ht="16.7" customHeight="1" x14ac:dyDescent="0.2">
      <c r="A41" s="12" t="s">
        <v>13</v>
      </c>
      <c r="B41" s="13">
        <v>1110</v>
      </c>
      <c r="C41" s="13">
        <v>210</v>
      </c>
      <c r="D41" s="33">
        <f t="shared" si="0"/>
        <v>18.918918918918919</v>
      </c>
      <c r="E41" s="13">
        <v>900</v>
      </c>
      <c r="F41" s="26">
        <f>+E41*100/B41</f>
        <v>81.081081081081081</v>
      </c>
      <c r="G41" s="13">
        <v>400</v>
      </c>
      <c r="H41" s="27">
        <f t="shared" si="2"/>
        <v>1.9047619047619047</v>
      </c>
      <c r="I41" s="21">
        <v>600</v>
      </c>
    </row>
    <row r="42" spans="1:9" s="10" customFormat="1" ht="16.7" customHeight="1" x14ac:dyDescent="0.2">
      <c r="A42" s="12" t="s">
        <v>14</v>
      </c>
      <c r="B42" s="13">
        <v>10</v>
      </c>
      <c r="C42" s="13">
        <v>10</v>
      </c>
      <c r="D42" s="33">
        <f t="shared" si="0"/>
        <v>100</v>
      </c>
      <c r="E42" s="13">
        <v>0</v>
      </c>
      <c r="F42" s="26">
        <f t="shared" ref="F42" si="10">+E42*100/B42</f>
        <v>0</v>
      </c>
      <c r="G42" s="13">
        <v>10</v>
      </c>
      <c r="H42" s="27">
        <f t="shared" si="2"/>
        <v>1</v>
      </c>
      <c r="I42" s="21">
        <v>100</v>
      </c>
    </row>
    <row r="43" spans="1:9" s="10" customFormat="1" ht="21" customHeight="1" x14ac:dyDescent="0.2">
      <c r="A43" s="8" t="s">
        <v>25</v>
      </c>
      <c r="B43" s="40">
        <v>1760</v>
      </c>
      <c r="C43" s="40">
        <v>0</v>
      </c>
      <c r="D43" s="35">
        <f>+C43*100/B43</f>
        <v>0</v>
      </c>
      <c r="E43" s="40">
        <v>1760</v>
      </c>
      <c r="F43" s="24">
        <f>+E43*100/B43</f>
        <v>100</v>
      </c>
      <c r="G43" s="40">
        <v>0</v>
      </c>
      <c r="H43" s="25" t="s">
        <v>26</v>
      </c>
      <c r="I43" s="41">
        <v>0</v>
      </c>
    </row>
    <row r="44" spans="1:9" s="10" customFormat="1" ht="16.7" customHeight="1" x14ac:dyDescent="0.2">
      <c r="A44" s="12" t="s">
        <v>13</v>
      </c>
      <c r="B44" s="13">
        <v>1750</v>
      </c>
      <c r="C44" s="13" t="s">
        <v>26</v>
      </c>
      <c r="D44" s="33">
        <f t="shared" si="0"/>
        <v>0</v>
      </c>
      <c r="E44" s="13">
        <v>1750</v>
      </c>
      <c r="F44" s="26">
        <f>+E44*100/B44</f>
        <v>100</v>
      </c>
      <c r="G44" s="13" t="s">
        <v>26</v>
      </c>
      <c r="H44" s="27" t="s">
        <v>26</v>
      </c>
      <c r="I44" s="21" t="s">
        <v>26</v>
      </c>
    </row>
    <row r="45" spans="1:9" s="10" customFormat="1" ht="16.7" customHeight="1" x14ac:dyDescent="0.2">
      <c r="A45" s="12" t="s">
        <v>14</v>
      </c>
      <c r="B45" s="13">
        <v>10</v>
      </c>
      <c r="C45" s="13">
        <v>0</v>
      </c>
      <c r="D45" s="33">
        <f t="shared" si="0"/>
        <v>0</v>
      </c>
      <c r="E45" s="13">
        <v>10</v>
      </c>
      <c r="F45" s="26">
        <f t="shared" ref="F45" si="11">+E45*100/B45</f>
        <v>100</v>
      </c>
      <c r="G45" s="13">
        <v>0</v>
      </c>
      <c r="H45" s="27" t="s">
        <v>26</v>
      </c>
      <c r="I45" s="21">
        <v>0</v>
      </c>
    </row>
    <row r="46" spans="1:9" ht="1.5" customHeight="1" x14ac:dyDescent="0.2">
      <c r="A46" s="1"/>
      <c r="B46" s="14"/>
      <c r="C46" s="14"/>
      <c r="D46" s="15"/>
      <c r="E46" s="14"/>
      <c r="F46" s="14"/>
      <c r="G46" s="14"/>
      <c r="H46" s="28"/>
      <c r="I46" s="16"/>
    </row>
    <row r="47" spans="1:9" ht="3.75" customHeight="1" x14ac:dyDescent="0.2">
      <c r="A47" s="2"/>
      <c r="B47" s="17"/>
      <c r="C47" s="17"/>
      <c r="D47" s="18"/>
      <c r="E47" s="17"/>
      <c r="F47" s="17"/>
      <c r="G47" s="17"/>
      <c r="H47" s="29"/>
      <c r="I47" s="19"/>
    </row>
    <row r="48" spans="1:9" s="6" customFormat="1" ht="13.5" customHeight="1" x14ac:dyDescent="0.2">
      <c r="A48" s="3" t="s">
        <v>8</v>
      </c>
      <c r="B48" s="20"/>
      <c r="C48" s="20"/>
      <c r="D48" s="20"/>
      <c r="E48" s="20"/>
      <c r="F48" s="20"/>
      <c r="G48" s="20"/>
      <c r="H48" s="30"/>
      <c r="I48" s="20"/>
    </row>
    <row r="49" spans="1:9" s="6" customFormat="1" ht="13.5" customHeight="1" x14ac:dyDescent="0.2">
      <c r="A49" s="4" t="s">
        <v>10</v>
      </c>
      <c r="B49" s="4"/>
      <c r="C49" s="4"/>
      <c r="D49" s="4"/>
      <c r="E49" s="4"/>
      <c r="F49" s="4"/>
      <c r="G49" s="4"/>
      <c r="H49" s="31"/>
      <c r="I49" s="4"/>
    </row>
    <row r="50" spans="1:9" s="6" customFormat="1" ht="13.5" customHeight="1" x14ac:dyDescent="0.2">
      <c r="A50" s="5" t="s">
        <v>11</v>
      </c>
      <c r="H50" s="32"/>
    </row>
    <row r="51" spans="1:9" s="6" customFormat="1" ht="13.5" customHeight="1" x14ac:dyDescent="0.2">
      <c r="A51" s="7" t="s">
        <v>30</v>
      </c>
    </row>
    <row r="52" spans="1:9" s="6" customFormat="1" ht="13.5" customHeight="1" x14ac:dyDescent="0.2">
      <c r="A52" s="7" t="s">
        <v>31</v>
      </c>
    </row>
  </sheetData>
  <sheetProtection selectLockedCells="1"/>
  <mergeCells count="9">
    <mergeCell ref="A1:I3"/>
    <mergeCell ref="A5:A9"/>
    <mergeCell ref="B5:I5"/>
    <mergeCell ref="B6:F6"/>
    <mergeCell ref="G6:H8"/>
    <mergeCell ref="I6:I9"/>
    <mergeCell ref="B7:B9"/>
    <mergeCell ref="C7:D8"/>
    <mergeCell ref="E7:F8"/>
  </mergeCells>
  <printOptions horizontalCentered="1"/>
  <pageMargins left="0.74803149606299213" right="0.74803149606299213" top="0.81" bottom="0.98425196850393704" header="0" footer="0"/>
  <pageSetup scale="7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312-41</vt:lpstr>
      <vt:lpstr>'312-41'!Área_de_impresión</vt:lpstr>
      <vt:lpstr>'312-41'!Imprimir_área_IM</vt:lpstr>
      <vt:lpstr>'312-41'!Imprimir_títulos_IM</vt:lpstr>
      <vt:lpstr>'312-41'!Títulos_a_imprimir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NAHIB GONZALEZ</cp:lastModifiedBy>
  <cp:lastPrinted>2024-03-12T19:39:08Z</cp:lastPrinted>
  <dcterms:created xsi:type="dcterms:W3CDTF">1998-04-14T20:38:21Z</dcterms:created>
  <dcterms:modified xsi:type="dcterms:W3CDTF">2024-03-12T19:39:15Z</dcterms:modified>
</cp:coreProperties>
</file>